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60" yWindow="75" windowWidth="15120" windowHeight="11655" activeTab="0"/>
  </bookViews>
  <sheets>
    <sheet name="Лист1" sheetId="1" r:id="rId1"/>
  </sheets>
  <definedNames>
    <definedName name="_xlnm.Print_Area" localSheetId="0">'Лист1'!$A$1:$I$20</definedName>
  </definedNames>
  <calcPr fullCalcOnLoad="1"/>
</workbook>
</file>

<file path=xl/sharedStrings.xml><?xml version="1.0" encoding="utf-8"?>
<sst xmlns="http://schemas.openxmlformats.org/spreadsheetml/2006/main" count="36" uniqueCount="36">
  <si>
    <t>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</si>
  <si>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</si>
  <si>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</si>
  <si>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</si>
  <si>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</si>
  <si>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</si>
  <si>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1 11 05072 02 0000 120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</si>
  <si>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</si>
  <si>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</si>
  <si>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</si>
  <si>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1 14 02022 02 0000 410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</si>
  <si>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</si>
  <si>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1 14 02023 02 0000 410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</si>
  <si>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</si>
  <si>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</si>
  <si>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</si>
  <si>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Код дохода по бюджетной классификации</t>
  </si>
  <si>
    <t>№</t>
  </si>
  <si>
    <t>Отклонение,  (тыс.руб.)</t>
  </si>
  <si>
    <t>(5-6)</t>
  </si>
  <si>
    <t>Всего:</t>
  </si>
  <si>
    <t>Наименование дохода  по бюджетной классификации</t>
  </si>
  <si>
    <t>% исполнения годовой</t>
  </si>
  <si>
    <r>
      <t xml:space="preserve">                  </t>
    </r>
    <r>
      <rPr>
        <sz val="9"/>
        <color indexed="8"/>
        <rFont val="Calibri"/>
        <family val="2"/>
      </rPr>
      <t xml:space="preserve">    расшифровка подписи</t>
    </r>
  </si>
  <si>
    <t>1 17 01020020000180</t>
  </si>
  <si>
    <t>Невыясненные поступления</t>
  </si>
  <si>
    <t xml:space="preserve">                                                                      ____________________</t>
  </si>
  <si>
    <t>План за 2020г. (тыс.руб.)</t>
  </si>
  <si>
    <t>Начальник отдела</t>
  </si>
  <si>
    <r>
      <t xml:space="preserve">               </t>
    </r>
    <r>
      <rPr>
        <u val="single"/>
        <sz val="11"/>
        <color indexed="8"/>
        <rFont val="Times New Roman"/>
        <family val="1"/>
      </rPr>
      <t xml:space="preserve">          А.Р. Идрисова             </t>
    </r>
    <r>
      <rPr>
        <u val="single"/>
        <sz val="11"/>
        <color indexed="9"/>
        <rFont val="Times New Roman"/>
        <family val="1"/>
      </rPr>
      <t>п</t>
    </r>
  </si>
  <si>
    <t xml:space="preserve">                                                                                                                        подпись</t>
  </si>
  <si>
    <t>Исполнение доходной части консолидированного бюджета Чеченской Республикии на  1 октября 2020 года по доходам, администрируемым МИЗО ЧР</t>
  </si>
  <si>
    <t>на 01 октября 2020 года                             (тыс.)</t>
  </si>
  <si>
    <t xml:space="preserve">% исполнения на 01 октября 2020 года </t>
  </si>
  <si>
    <t>план за 9 мес</t>
  </si>
  <si>
    <t>факт на 01.10.2020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</si>
</sst>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#,##0.000"/>
    <numFmt numFmtId="175" formatCode="0.000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color indexed="8"/>
      <name val="Calibri"/>
      <family val="2"/>
    </font>
    <font>
      <u val="single"/>
      <sz val="11"/>
      <color indexed="8"/>
      <name val="Times New Roman"/>
      <family val="1"/>
    </font>
    <font>
      <u val="single"/>
      <sz val="11"/>
      <color indexed="9"/>
      <name val="Times New Roman"/>
      <family val="1"/>
    </font>
    <font>
      <sz val="8"/>
      <name val="Arial Narrow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top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top" wrapText="1"/>
    </xf>
    <xf numFmtId="4" fontId="44" fillId="33" borderId="10" xfId="0" applyNumberFormat="1" applyFont="1" applyFill="1" applyBorder="1" applyAlignment="1">
      <alignment horizontal="right" vertical="center"/>
    </xf>
    <xf numFmtId="0" fontId="46" fillId="33" borderId="0" xfId="0" applyFont="1" applyFill="1" applyAlignment="1">
      <alignment/>
    </xf>
    <xf numFmtId="1" fontId="44" fillId="33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30" fillId="27" borderId="2" xfId="40" applyAlignment="1">
      <alignment/>
    </xf>
    <xf numFmtId="170" fontId="0" fillId="33" borderId="0" xfId="42" applyFont="1" applyFill="1" applyAlignment="1">
      <alignment/>
    </xf>
    <xf numFmtId="0" fontId="0" fillId="33" borderId="0" xfId="0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 wrapText="1"/>
    </xf>
    <xf numFmtId="4" fontId="0" fillId="33" borderId="10" xfId="0" applyNumberForma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0" fontId="48" fillId="33" borderId="12" xfId="0" applyFont="1" applyFill="1" applyBorder="1" applyAlignment="1">
      <alignment horizontal="left"/>
    </xf>
    <xf numFmtId="0" fontId="48" fillId="33" borderId="13" xfId="0" applyFont="1" applyFill="1" applyBorder="1" applyAlignment="1">
      <alignment horizontal="left"/>
    </xf>
    <xf numFmtId="0" fontId="48" fillId="33" borderId="14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85" zoomScaleNormal="85" zoomScaleSheetLayoutView="100" zoomScalePageLayoutView="0" workbookViewId="0" topLeftCell="A1">
      <selection activeCell="M11" sqref="M11"/>
    </sheetView>
  </sheetViews>
  <sheetFormatPr defaultColWidth="9.140625" defaultRowHeight="15"/>
  <cols>
    <col min="1" max="1" width="3.421875" style="4" customWidth="1"/>
    <col min="2" max="2" width="17.8515625" style="4" customWidth="1"/>
    <col min="3" max="3" width="52.7109375" style="4" customWidth="1"/>
    <col min="4" max="4" width="14.57421875" style="4" customWidth="1"/>
    <col min="5" max="5" width="16.140625" style="4" customWidth="1"/>
    <col min="6" max="6" width="18.00390625" style="20" bestFit="1" customWidth="1"/>
    <col min="7" max="7" width="12.57421875" style="4" bestFit="1" customWidth="1"/>
    <col min="8" max="8" width="17.00390625" style="4" customWidth="1"/>
    <col min="9" max="9" width="13.57421875" style="4" bestFit="1" customWidth="1"/>
    <col min="10" max="16384" width="9.140625" style="4" customWidth="1"/>
  </cols>
  <sheetData>
    <row r="1" spans="1:9" ht="3" customHeight="1">
      <c r="A1" s="3"/>
      <c r="B1" s="3"/>
      <c r="C1" s="3"/>
      <c r="D1" s="3"/>
      <c r="E1" s="3"/>
      <c r="F1" s="17"/>
      <c r="G1" s="3"/>
      <c r="H1" s="3"/>
      <c r="I1" s="3"/>
    </row>
    <row r="2" spans="1:9" ht="36.75" customHeight="1">
      <c r="A2" s="29" t="s">
        <v>31</v>
      </c>
      <c r="B2" s="29"/>
      <c r="C2" s="29"/>
      <c r="D2" s="29"/>
      <c r="E2" s="29"/>
      <c r="F2" s="29"/>
      <c r="G2" s="29"/>
      <c r="H2" s="29"/>
      <c r="I2" s="29"/>
    </row>
    <row r="3" spans="1:9" ht="58.5" customHeight="1">
      <c r="A3" s="28" t="s">
        <v>17</v>
      </c>
      <c r="B3" s="27" t="s">
        <v>16</v>
      </c>
      <c r="C3" s="30" t="s">
        <v>21</v>
      </c>
      <c r="D3" s="27" t="s">
        <v>27</v>
      </c>
      <c r="E3" s="27" t="s">
        <v>32</v>
      </c>
      <c r="F3" s="27"/>
      <c r="G3" s="5" t="s">
        <v>18</v>
      </c>
      <c r="H3" s="30" t="s">
        <v>33</v>
      </c>
      <c r="I3" s="30" t="s">
        <v>22</v>
      </c>
    </row>
    <row r="4" spans="1:9" ht="25.5" customHeight="1">
      <c r="A4" s="28"/>
      <c r="B4" s="27"/>
      <c r="C4" s="31"/>
      <c r="D4" s="27"/>
      <c r="E4" s="6" t="s">
        <v>34</v>
      </c>
      <c r="F4" s="18" t="s">
        <v>35</v>
      </c>
      <c r="G4" s="6" t="s">
        <v>19</v>
      </c>
      <c r="H4" s="31"/>
      <c r="I4" s="31"/>
    </row>
    <row r="5" spans="1:9" ht="15.75" customHeight="1">
      <c r="A5" s="7">
        <v>1</v>
      </c>
      <c r="B5" s="5">
        <v>2</v>
      </c>
      <c r="C5" s="5">
        <v>3</v>
      </c>
      <c r="D5" s="14">
        <v>4</v>
      </c>
      <c r="E5" s="6">
        <v>5</v>
      </c>
      <c r="F5" s="18">
        <v>6</v>
      </c>
      <c r="G5" s="6">
        <v>7</v>
      </c>
      <c r="H5" s="6">
        <v>8</v>
      </c>
      <c r="I5" s="6">
        <v>9</v>
      </c>
    </row>
    <row r="6" spans="1:9" ht="51">
      <c r="A6" s="8">
        <v>1</v>
      </c>
      <c r="B6" s="9" t="s">
        <v>0</v>
      </c>
      <c r="C6" s="1" t="s">
        <v>1</v>
      </c>
      <c r="D6" s="2">
        <v>13357.12</v>
      </c>
      <c r="E6" s="2">
        <f>D6/12*9</f>
        <v>10017.840000000002</v>
      </c>
      <c r="F6" s="10">
        <v>15662.501</v>
      </c>
      <c r="G6" s="10">
        <f>E6-F6</f>
        <v>-5644.660999999998</v>
      </c>
      <c r="H6" s="10">
        <f>F6*100/E6</f>
        <v>156.34608857797687</v>
      </c>
      <c r="I6" s="10">
        <f>F6*100/D6</f>
        <v>117.25956643348266</v>
      </c>
    </row>
    <row r="7" spans="1:9" ht="63.75">
      <c r="A7" s="8">
        <v>2</v>
      </c>
      <c r="B7" s="9" t="s">
        <v>2</v>
      </c>
      <c r="C7" s="1" t="s">
        <v>3</v>
      </c>
      <c r="D7" s="2">
        <v>73758</v>
      </c>
      <c r="E7" s="2">
        <f aca="true" t="shared" si="0" ref="E7:E13">D7/12*9</f>
        <v>55318.5</v>
      </c>
      <c r="F7" s="23">
        <v>46588.696</v>
      </c>
      <c r="G7" s="10">
        <f aca="true" t="shared" si="1" ref="G7:G14">E7-F7</f>
        <v>8729.803999999996</v>
      </c>
      <c r="H7" s="10">
        <f aca="true" t="shared" si="2" ref="H7:H13">F7*100/E7</f>
        <v>84.21901533844917</v>
      </c>
      <c r="I7" s="10">
        <f aca="true" t="shared" si="3" ref="I7:I13">F7*100/D7</f>
        <v>63.164261503836876</v>
      </c>
    </row>
    <row r="8" spans="1:9" ht="63.75">
      <c r="A8" s="8">
        <v>3</v>
      </c>
      <c r="B8" s="9" t="s">
        <v>4</v>
      </c>
      <c r="C8" s="1" t="s">
        <v>5</v>
      </c>
      <c r="D8" s="2">
        <v>5363</v>
      </c>
      <c r="E8" s="2">
        <f t="shared" si="0"/>
        <v>4022.25</v>
      </c>
      <c r="F8" s="10">
        <v>2786.159</v>
      </c>
      <c r="G8" s="10">
        <f t="shared" si="1"/>
        <v>1236.091</v>
      </c>
      <c r="H8" s="10">
        <f t="shared" si="2"/>
        <v>69.26866803406054</v>
      </c>
      <c r="I8" s="10">
        <f t="shared" si="3"/>
        <v>51.95150102554541</v>
      </c>
    </row>
    <row r="9" spans="1:9" ht="42.75" customHeight="1">
      <c r="A9" s="8">
        <v>4</v>
      </c>
      <c r="B9" s="9" t="s">
        <v>6</v>
      </c>
      <c r="C9" s="1" t="s">
        <v>7</v>
      </c>
      <c r="D9" s="2">
        <v>6974</v>
      </c>
      <c r="E9" s="2">
        <f t="shared" si="0"/>
        <v>5230.5</v>
      </c>
      <c r="F9" s="10">
        <v>4708.522</v>
      </c>
      <c r="G9" s="10">
        <f t="shared" si="1"/>
        <v>521.9780000000001</v>
      </c>
      <c r="H9" s="10">
        <f t="shared" si="2"/>
        <v>90.02049517254565</v>
      </c>
      <c r="I9" s="10">
        <f t="shared" si="3"/>
        <v>67.51537137940923</v>
      </c>
    </row>
    <row r="10" spans="1:9" ht="42" customHeight="1">
      <c r="A10" s="8">
        <v>5</v>
      </c>
      <c r="B10" s="9" t="s">
        <v>8</v>
      </c>
      <c r="C10" s="1" t="s">
        <v>9</v>
      </c>
      <c r="D10" s="2">
        <v>1717</v>
      </c>
      <c r="E10" s="2">
        <f t="shared" si="0"/>
        <v>1287.75</v>
      </c>
      <c r="F10" s="10">
        <v>2330.903</v>
      </c>
      <c r="G10" s="10">
        <f t="shared" si="1"/>
        <v>-1043.1529999999998</v>
      </c>
      <c r="H10" s="10">
        <f t="shared" si="2"/>
        <v>181.0058629392351</v>
      </c>
      <c r="I10" s="10">
        <f t="shared" si="3"/>
        <v>135.7543972044263</v>
      </c>
    </row>
    <row r="11" spans="1:9" ht="79.5" customHeight="1">
      <c r="A11" s="8">
        <v>6</v>
      </c>
      <c r="B11" s="9" t="s">
        <v>10</v>
      </c>
      <c r="C11" s="1" t="s">
        <v>11</v>
      </c>
      <c r="D11" s="2">
        <v>10476</v>
      </c>
      <c r="E11" s="2">
        <f t="shared" si="0"/>
        <v>7857</v>
      </c>
      <c r="F11" s="10">
        <v>7577.581</v>
      </c>
      <c r="G11" s="10">
        <f t="shared" si="1"/>
        <v>279.41899999999987</v>
      </c>
      <c r="H11" s="10">
        <f t="shared" si="2"/>
        <v>96.4436935217004</v>
      </c>
      <c r="I11" s="10">
        <f t="shared" si="3"/>
        <v>72.33277014127529</v>
      </c>
    </row>
    <row r="12" spans="1:9" ht="91.5" customHeight="1">
      <c r="A12" s="8">
        <v>7</v>
      </c>
      <c r="B12" s="9" t="s">
        <v>12</v>
      </c>
      <c r="C12" s="1" t="s">
        <v>13</v>
      </c>
      <c r="D12" s="2">
        <v>33000</v>
      </c>
      <c r="E12" s="2">
        <f t="shared" si="0"/>
        <v>24750</v>
      </c>
      <c r="F12" s="10">
        <v>4335.787</v>
      </c>
      <c r="G12" s="10">
        <f t="shared" si="1"/>
        <v>20414.213</v>
      </c>
      <c r="H12" s="10">
        <f t="shared" si="2"/>
        <v>17.518331313131313</v>
      </c>
      <c r="I12" s="10">
        <f t="shared" si="3"/>
        <v>13.138748484848485</v>
      </c>
    </row>
    <row r="13" spans="1:9" ht="51">
      <c r="A13" s="8">
        <v>8</v>
      </c>
      <c r="B13" s="9" t="s">
        <v>14</v>
      </c>
      <c r="C13" s="1" t="s">
        <v>15</v>
      </c>
      <c r="D13" s="2">
        <v>25583</v>
      </c>
      <c r="E13" s="2">
        <f t="shared" si="0"/>
        <v>19187.25</v>
      </c>
      <c r="F13" s="10">
        <v>1925.029</v>
      </c>
      <c r="G13" s="10">
        <f t="shared" si="1"/>
        <v>17262.221</v>
      </c>
      <c r="H13" s="10">
        <f t="shared" si="2"/>
        <v>10.032855151207182</v>
      </c>
      <c r="I13" s="10">
        <f t="shared" si="3"/>
        <v>7.524641363405387</v>
      </c>
    </row>
    <row r="14" spans="1:9" ht="15">
      <c r="A14" s="8">
        <v>9</v>
      </c>
      <c r="B14" s="12" t="s">
        <v>24</v>
      </c>
      <c r="C14" s="1" t="s">
        <v>25</v>
      </c>
      <c r="D14" s="2"/>
      <c r="E14" s="2"/>
      <c r="F14" s="10">
        <v>97.944</v>
      </c>
      <c r="G14" s="10">
        <f t="shared" si="1"/>
        <v>-97.944</v>
      </c>
      <c r="H14" s="10"/>
      <c r="I14" s="10"/>
    </row>
    <row r="15" spans="1:9" ht="15">
      <c r="A15" s="24" t="s">
        <v>20</v>
      </c>
      <c r="B15" s="25"/>
      <c r="C15" s="26"/>
      <c r="D15" s="19">
        <f>SUM(D6:D14)</f>
        <v>170228.12</v>
      </c>
      <c r="E15" s="2">
        <f>D15/12*9</f>
        <v>127671.09</v>
      </c>
      <c r="F15" s="2">
        <f>SUM(F6:F14)</f>
        <v>86013.122</v>
      </c>
      <c r="G15" s="10">
        <f>E15-F15</f>
        <v>41657.96799999999</v>
      </c>
      <c r="H15" s="10">
        <f>F15*100/E15</f>
        <v>67.37086837748468</v>
      </c>
      <c r="I15" s="10">
        <f>F15*100/D15</f>
        <v>50.528151283113516</v>
      </c>
    </row>
    <row r="18" spans="2:6" s="21" customFormat="1" ht="15">
      <c r="B18" s="21" t="s">
        <v>28</v>
      </c>
      <c r="C18" s="21" t="s">
        <v>26</v>
      </c>
      <c r="D18" s="21" t="s">
        <v>29</v>
      </c>
      <c r="F18" s="22"/>
    </row>
    <row r="19" spans="3:4" ht="15">
      <c r="C19" s="11" t="s">
        <v>30</v>
      </c>
      <c r="D19" s="4" t="s">
        <v>23</v>
      </c>
    </row>
    <row r="28" ht="15">
      <c r="I28" s="16"/>
    </row>
    <row r="74" spans="3:7" ht="15">
      <c r="C74" s="13"/>
      <c r="E74" s="20"/>
      <c r="F74" s="4"/>
      <c r="G74" s="15"/>
    </row>
  </sheetData>
  <sheetProtection/>
  <mergeCells count="9">
    <mergeCell ref="A15:C15"/>
    <mergeCell ref="B3:B4"/>
    <mergeCell ref="E3:F3"/>
    <mergeCell ref="A3:A4"/>
    <mergeCell ref="A2:I2"/>
    <mergeCell ref="C3:C4"/>
    <mergeCell ref="D3:D4"/>
    <mergeCell ref="H3:H4"/>
    <mergeCell ref="I3:I4"/>
  </mergeCells>
  <printOptions/>
  <pageMargins left="0.25" right="0.25" top="0.75" bottom="0.75" header="0.3" footer="0.3"/>
  <pageSetup horizontalDpi="180" verticalDpi="180" orientation="landscape" paperSize="9" scale="82" r:id="rId1"/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2020-10-08T06:46:03Z</dcterms:modified>
  <cp:category/>
  <cp:version/>
  <cp:contentType/>
  <cp:contentStatus/>
</cp:coreProperties>
</file>